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riyoNakagawa\Downloads\"/>
    </mc:Choice>
  </mc:AlternateContent>
  <xr:revisionPtr revIDLastSave="0" documentId="13_ncr:1_{4FB5BAB2-56DA-448A-B63D-D34FEC498DEB}" xr6:coauthVersionLast="47" xr6:coauthVersionMax="47" xr10:uidLastSave="{00000000-0000-0000-0000-000000000000}"/>
  <bookViews>
    <workbookView minimized="1" xWindow="1440" yWindow="135" windowWidth="19155" windowHeight="10770" activeTab="2" xr2:uid="{CBA8ECFE-5C1F-43B2-86AA-7248CA2F6F87}"/>
  </bookViews>
  <sheets>
    <sheet name="Sheet1" sheetId="1" r:id="rId1"/>
    <sheet name="Sheet4" sheetId="4" r:id="rId2"/>
    <sheet name="Sheet5" sheetId="5" r:id="rId3"/>
    <sheet name="Sheet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5" l="1"/>
  <c r="G10" i="5"/>
  <c r="F10" i="5"/>
  <c r="E10" i="5"/>
  <c r="C11" i="5"/>
  <c r="D10" i="5"/>
  <c r="C10" i="5"/>
  <c r="C9" i="5"/>
  <c r="C8" i="5"/>
  <c r="B3" i="5"/>
  <c r="D3" i="5"/>
  <c r="E3" i="5"/>
  <c r="C3" i="5"/>
  <c r="F3" i="5"/>
  <c r="G2" i="5"/>
  <c r="A3" i="5" s="1"/>
  <c r="D8" i="4"/>
  <c r="E8" i="4"/>
  <c r="F8" i="4"/>
  <c r="C8" i="4"/>
  <c r="E7" i="4"/>
  <c r="D7" i="4"/>
  <c r="Y3" i="1"/>
  <c r="Z3" i="1"/>
  <c r="AA3" i="1"/>
  <c r="AB3" i="1"/>
  <c r="AC3" i="1"/>
  <c r="X3" i="1"/>
  <c r="AD2" i="1"/>
</calcChain>
</file>

<file path=xl/sharedStrings.xml><?xml version="1.0" encoding="utf-8"?>
<sst xmlns="http://schemas.openxmlformats.org/spreadsheetml/2006/main" count="80" uniqueCount="30">
  <si>
    <t>n</t>
  </si>
  <si>
    <t>オンプレミスDB</t>
  </si>
  <si>
    <t>AWS IaaS DB</t>
  </si>
  <si>
    <t>Azure IaaS DB</t>
  </si>
  <si>
    <t>GCP IaaS DB</t>
  </si>
  <si>
    <t>OCI IaaS DB</t>
  </si>
  <si>
    <t>Amazon Aurora</t>
  </si>
  <si>
    <t>Amazon RDS</t>
  </si>
  <si>
    <t>Azure SQL Database</t>
  </si>
  <si>
    <t>Azure Database</t>
  </si>
  <si>
    <t>Google Cloud Alloy DB/SQL</t>
  </si>
  <si>
    <t>Oracle Autonomous Database</t>
  </si>
  <si>
    <t>あてまるものはない</t>
  </si>
  <si>
    <t>総数</t>
  </si>
  <si>
    <t>(%)</t>
  </si>
  <si>
    <t>ログをクラウドで管理できていない</t>
  </si>
  <si>
    <t>ログ長期保管やログ保管のコストが課題</t>
  </si>
  <si>
    <t>ライセンスコストが高額</t>
  </si>
  <si>
    <t>課題なし</t>
  </si>
  <si>
    <t>その他</t>
  </si>
  <si>
    <t>複数の種類（OracleとPostgreSQLなど）の
DBログを一元管理できていない</t>
    <phoneticPr fontId="3"/>
  </si>
  <si>
    <t>オンプレミスとクラウド環境の
DBログ管理を一元化できていない</t>
    <phoneticPr fontId="3"/>
  </si>
  <si>
    <t>マルチクラウド環境のDBの
ログ管理を一元化できていない</t>
    <phoneticPr fontId="3"/>
  </si>
  <si>
    <t>ログを取得しているDBと取得できていない
DBがあり、ログ取得のルールがない</t>
    <phoneticPr fontId="3"/>
  </si>
  <si>
    <t>OS, ネットワーク、アプリなどと
まとめて管理できていない</t>
    <phoneticPr fontId="3"/>
  </si>
  <si>
    <t>オンプレミスDB</t>
    <phoneticPr fontId="3"/>
  </si>
  <si>
    <t>Iaas DB</t>
    <phoneticPr fontId="3"/>
  </si>
  <si>
    <t>マネージドDB</t>
    <phoneticPr fontId="3"/>
  </si>
  <si>
    <t>あてはまるものはない</t>
    <phoneticPr fontId="3"/>
  </si>
  <si>
    <t>Oracle Autonomous
Database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</si>
</sst>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11"/>
      <color theme="1"/>
      <name val="Calibri"/>
      <family val="2"/>
    </font>
    <font>
      <sz val="9"/>
      <color theme="1"/>
      <name val="MS PGothic"/>
      <family val="3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E1FB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10" fontId="2" fillId="0" borderId="4" xfId="0" applyNumberFormat="1" applyFont="1" applyBorder="1" applyAlignment="1">
      <alignment horizontal="right" wrapText="1"/>
    </xf>
    <xf numFmtId="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F2F2"/>
      <color rgb="FFC4BD97"/>
      <color rgb="FF59B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1" i="0" u="none" strike="noStrike" baseline="0">
                <a:effectLst/>
              </a:rPr>
              <a:t>Q.</a:t>
            </a:r>
            <a:r>
              <a:rPr lang="ja-JP" altLang="en-US" sz="1400" b="1" i="0" u="none" strike="noStrike" baseline="0">
                <a:effectLst/>
              </a:rPr>
              <a:t>あなたのお勤め先では、どのデータベースを利用していますか？　</a:t>
            </a:r>
            <a:r>
              <a:rPr lang="en-US" altLang="ja-JP" sz="1400" b="1" i="0" u="none" strike="noStrike" baseline="0">
                <a:effectLst/>
              </a:rPr>
              <a:t>※</a:t>
            </a:r>
            <a:r>
              <a:rPr lang="ja-JP" altLang="en-US" sz="1400" b="1" i="0" u="none" strike="noStrike" baseline="0">
                <a:effectLst/>
              </a:rPr>
              <a:t>複数回答  　（</a:t>
            </a:r>
            <a:r>
              <a:rPr lang="en-US" altLang="ja-JP" sz="1400" b="1" i="0" u="none" strike="noStrike" baseline="0">
                <a:effectLst/>
              </a:rPr>
              <a:t>n=332</a:t>
            </a:r>
            <a:r>
              <a:rPr lang="ja-JP" altLang="en-US" sz="1400" b="1" i="0" u="none" strike="noStrike" baseline="0">
                <a:effectLst/>
              </a:rPr>
              <a:t>）</a:t>
            </a:r>
            <a:endParaRPr lang="en-US" altLang="ja-JP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Sheet1!$A$3</c:f>
              <c:strCache>
                <c:ptCount val="1"/>
                <c:pt idx="0">
                  <c:v>(%)</c:v>
                </c:pt>
              </c:strCache>
            </c:strRef>
          </c:tx>
          <c:spPr>
            <a:solidFill>
              <a:srgbClr val="C4BD97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59B9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1C0-4780-9D90-83D4B7D978C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Sheet1!$B$1:$N$1</c15:sqref>
                  </c15:fullRef>
                </c:ext>
              </c:extLst>
              <c:f>Sheet1!$C$1:$N$1</c:f>
              <c:strCache>
                <c:ptCount val="12"/>
                <c:pt idx="0">
                  <c:v>オンプレミスDB</c:v>
                </c:pt>
                <c:pt idx="1">
                  <c:v>AWS IaaS DB</c:v>
                </c:pt>
                <c:pt idx="2">
                  <c:v>Azure IaaS DB</c:v>
                </c:pt>
                <c:pt idx="3">
                  <c:v>GCP IaaS DB</c:v>
                </c:pt>
                <c:pt idx="4">
                  <c:v>OCI IaaS DB</c:v>
                </c:pt>
                <c:pt idx="5">
                  <c:v>Amazon Aurora</c:v>
                </c:pt>
                <c:pt idx="6">
                  <c:v>Amazon RDS</c:v>
                </c:pt>
                <c:pt idx="7">
                  <c:v>Azure SQL Database</c:v>
                </c:pt>
                <c:pt idx="8">
                  <c:v>Azure Database</c:v>
                </c:pt>
                <c:pt idx="9">
                  <c:v>Google Cloud Alloy DB/SQL</c:v>
                </c:pt>
                <c:pt idx="10">
                  <c:v>Oracle Autonomous Database</c:v>
                </c:pt>
                <c:pt idx="11">
                  <c:v>あてまるものはない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Sheet1!$B$3:$N$3</c15:sqref>
                  </c15:fullRef>
                </c:ext>
              </c:extLst>
              <c:f>Sheet1!$C$3:$N$3</c:f>
              <c:numCache>
                <c:formatCode>0.00%</c:formatCode>
                <c:ptCount val="12"/>
                <c:pt idx="0">
                  <c:v>0.35199999999999998</c:v>
                </c:pt>
                <c:pt idx="1">
                  <c:v>0.36099999999999999</c:v>
                </c:pt>
                <c:pt idx="2">
                  <c:v>0.25900000000000001</c:v>
                </c:pt>
                <c:pt idx="3">
                  <c:v>0.217</c:v>
                </c:pt>
                <c:pt idx="4">
                  <c:v>0.193</c:v>
                </c:pt>
                <c:pt idx="5">
                  <c:v>0.184</c:v>
                </c:pt>
                <c:pt idx="6">
                  <c:v>0.16300000000000001</c:v>
                </c:pt>
                <c:pt idx="7">
                  <c:v>0.127</c:v>
                </c:pt>
                <c:pt idx="8">
                  <c:v>9.9000000000000005E-2</c:v>
                </c:pt>
                <c:pt idx="9">
                  <c:v>0.14199999999999999</c:v>
                </c:pt>
                <c:pt idx="10">
                  <c:v>9.9000000000000005E-2</c:v>
                </c:pt>
                <c:pt idx="11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0-4780-9D90-83D4B7D97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6"/>
        <c:axId val="1942742687"/>
        <c:axId val="19427431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Sheet1!$A$2</c15:sqref>
                        </c15:formulaRef>
                      </c:ext>
                    </c:extLst>
                    <c:strCache>
                      <c:ptCount val="1"/>
                      <c:pt idx="0">
                        <c:v>総数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Sheet1!$B$1:$N$1</c15:sqref>
                        </c15:fullRef>
                        <c15:formulaRef>
                          <c15:sqref>Sheet1!$C$1:$N$1</c15:sqref>
                        </c15:formulaRef>
                      </c:ext>
                    </c:extLst>
                    <c:strCache>
                      <c:ptCount val="12"/>
                      <c:pt idx="0">
                        <c:v>オンプレミスDB</c:v>
                      </c:pt>
                      <c:pt idx="1">
                        <c:v>AWS IaaS DB</c:v>
                      </c:pt>
                      <c:pt idx="2">
                        <c:v>Azure IaaS DB</c:v>
                      </c:pt>
                      <c:pt idx="3">
                        <c:v>GCP IaaS DB</c:v>
                      </c:pt>
                      <c:pt idx="4">
                        <c:v>OCI IaaS DB</c:v>
                      </c:pt>
                      <c:pt idx="5">
                        <c:v>Amazon Aurora</c:v>
                      </c:pt>
                      <c:pt idx="6">
                        <c:v>Amazon RDS</c:v>
                      </c:pt>
                      <c:pt idx="7">
                        <c:v>Azure SQL Database</c:v>
                      </c:pt>
                      <c:pt idx="8">
                        <c:v>Azure Database</c:v>
                      </c:pt>
                      <c:pt idx="9">
                        <c:v>Google Cloud Alloy DB/SQL</c:v>
                      </c:pt>
                      <c:pt idx="10">
                        <c:v>Oracle Autonomous Database</c:v>
                      </c:pt>
                      <c:pt idx="11">
                        <c:v>あてまるものはない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Sheet1!$B$2:$N$2</c15:sqref>
                        </c15:fullRef>
                        <c15:formulaRef>
                          <c15:sqref>Sheet1!$C$2:$N$2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117</c:v>
                      </c:pt>
                      <c:pt idx="1">
                        <c:v>120</c:v>
                      </c:pt>
                      <c:pt idx="2">
                        <c:v>86</c:v>
                      </c:pt>
                      <c:pt idx="3">
                        <c:v>72</c:v>
                      </c:pt>
                      <c:pt idx="4">
                        <c:v>64</c:v>
                      </c:pt>
                      <c:pt idx="5">
                        <c:v>61</c:v>
                      </c:pt>
                      <c:pt idx="6">
                        <c:v>54</c:v>
                      </c:pt>
                      <c:pt idx="7">
                        <c:v>42</c:v>
                      </c:pt>
                      <c:pt idx="8">
                        <c:v>33</c:v>
                      </c:pt>
                      <c:pt idx="9">
                        <c:v>47</c:v>
                      </c:pt>
                      <c:pt idx="10">
                        <c:v>33</c:v>
                      </c:pt>
                      <c:pt idx="11">
                        <c:v>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1C0-4780-9D90-83D4B7D978CB}"/>
                  </c:ext>
                </c:extLst>
              </c15:ser>
            </c15:filteredBarSeries>
          </c:ext>
        </c:extLst>
      </c:barChart>
      <c:catAx>
        <c:axId val="1942742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942743167"/>
        <c:crosses val="autoZero"/>
        <c:auto val="1"/>
        <c:lblAlgn val="ctr"/>
        <c:lblOffset val="100"/>
        <c:noMultiLvlLbl val="0"/>
      </c:catAx>
      <c:valAx>
        <c:axId val="194274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9427426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2F2F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Q.</a:t>
            </a:r>
            <a:r>
              <a:rPr lang="ja-JP" alt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あなたのお勤め先では、どのデータベースを利用していますか？　</a:t>
            </a:r>
            <a:r>
              <a:rPr lang="en-US" altLang="ja-JP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※</a:t>
            </a:r>
            <a:r>
              <a:rPr lang="ja-JP" alt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複数回答  　（</a:t>
            </a:r>
            <a:r>
              <a:rPr lang="en-US" altLang="ja-JP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n=332</a:t>
            </a:r>
            <a:r>
              <a:rPr lang="ja-JP" alt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）</a:t>
            </a:r>
            <a:endParaRPr lang="en-US" altLang="ja-JP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rgbClr val="C4BD9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59B9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14-44A5-804A-803F51B807E2}"/>
              </c:ext>
            </c:extLst>
          </c:dPt>
          <c:cat>
            <c:strRef>
              <c:f>Sheet4!$C$6:$F$6</c:f>
              <c:strCache>
                <c:ptCount val="4"/>
                <c:pt idx="0">
                  <c:v>オンプレミスDB</c:v>
                </c:pt>
                <c:pt idx="1">
                  <c:v>Iaas DB</c:v>
                </c:pt>
                <c:pt idx="2">
                  <c:v>マネージドDB</c:v>
                </c:pt>
                <c:pt idx="3">
                  <c:v>あてまるものはない</c:v>
                </c:pt>
              </c:strCache>
            </c:strRef>
          </c:cat>
          <c:val>
            <c:numRef>
              <c:f>Sheet4!$C$8:$F$8</c:f>
              <c:numCache>
                <c:formatCode>0%</c:formatCode>
                <c:ptCount val="4"/>
                <c:pt idx="0">
                  <c:v>0.35240963855421686</c:v>
                </c:pt>
                <c:pt idx="1">
                  <c:v>1.0301204819277108</c:v>
                </c:pt>
                <c:pt idx="2">
                  <c:v>0.81325301204819278</c:v>
                </c:pt>
                <c:pt idx="3">
                  <c:v>3.9156626506024098E-2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4-44A5-804A-803F51B80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6950479"/>
        <c:axId val="115695095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Sheet4!$C$6:$F$6</c15:sqref>
                        </c15:formulaRef>
                      </c:ext>
                    </c:extLst>
                    <c:strCache>
                      <c:ptCount val="4"/>
                      <c:pt idx="0">
                        <c:v>オンプレミスDB</c:v>
                      </c:pt>
                      <c:pt idx="1">
                        <c:v>Iaas DB</c:v>
                      </c:pt>
                      <c:pt idx="2">
                        <c:v>マネージドDB</c:v>
                      </c:pt>
                      <c:pt idx="3">
                        <c:v>あてまるものはない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Sheet4!$C$7:$F$7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117</c:v>
                      </c:pt>
                      <c:pt idx="1">
                        <c:v>342</c:v>
                      </c:pt>
                      <c:pt idx="2">
                        <c:v>270</c:v>
                      </c:pt>
                      <c:pt idx="3">
                        <c:v>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D14-44A5-804A-803F51B807E2}"/>
                  </c:ext>
                </c:extLst>
              </c15:ser>
            </c15:filteredBarSeries>
          </c:ext>
        </c:extLst>
      </c:barChart>
      <c:catAx>
        <c:axId val="115695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6950959"/>
        <c:crosses val="autoZero"/>
        <c:auto val="1"/>
        <c:lblAlgn val="ctr"/>
        <c:lblOffset val="100"/>
        <c:noMultiLvlLbl val="0"/>
      </c:catAx>
      <c:valAx>
        <c:axId val="1156950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6950479"/>
        <c:crosses val="autoZero"/>
        <c:crossBetween val="between"/>
        <c:majorUnit val="0.30000000000000004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2F2F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Q.</a:t>
            </a:r>
            <a:r>
              <a:rPr lang="ja-JP" alt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あなたのお勤め先では、どのデータベースを利用していますか？　</a:t>
            </a:r>
            <a:r>
              <a:rPr lang="en-US" altLang="ja-JP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※</a:t>
            </a:r>
            <a:r>
              <a:rPr lang="ja-JP" alt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複数回答  　（</a:t>
            </a:r>
            <a:r>
              <a:rPr lang="en-US" altLang="ja-JP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n=332</a:t>
            </a:r>
            <a:r>
              <a:rPr lang="ja-JP" alt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）</a:t>
            </a:r>
            <a:endParaRPr lang="en-US" altLang="ja-JP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015768768258184E-2"/>
          <c:y val="0.1015906432748538"/>
          <c:w val="0.93742852376065589"/>
          <c:h val="0.834787677856057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Sheet5!$C$7</c:f>
              <c:strCache>
                <c:ptCount val="1"/>
                <c:pt idx="0">
                  <c:v>Amazon Aurora</c:v>
                </c:pt>
              </c:strCache>
            </c:strRef>
          </c:tx>
          <c:spPr>
            <a:solidFill>
              <a:srgbClr val="C4BD97"/>
            </a:solidFill>
            <a:ln w="15875">
              <a:solidFill>
                <a:schemeClr val="bg1"/>
              </a:solidFill>
            </a:ln>
            <a:effectLst/>
          </c:spPr>
          <c:invertIfNegative val="0"/>
          <c:dLbls>
            <c:dLbl>
              <c:idx val="2"/>
              <c:dLblPos val="inBase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7D-49FE-B59C-12A2E2B645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Sheet5!$B$8:$B$11</c:f>
              <c:strCache>
                <c:ptCount val="4"/>
                <c:pt idx="0">
                  <c:v>オンプレミスDB</c:v>
                </c:pt>
                <c:pt idx="1">
                  <c:v>Iaas DB</c:v>
                </c:pt>
                <c:pt idx="2">
                  <c:v>マネージドDB</c:v>
                </c:pt>
                <c:pt idx="3">
                  <c:v>あてはまるものはない</c:v>
                </c:pt>
              </c:strCache>
            </c:strRef>
          </c:cat>
          <c:val>
            <c:numRef>
              <c:f>Sheet5!$C$8:$C$11</c:f>
              <c:numCache>
                <c:formatCode>0%</c:formatCode>
                <c:ptCount val="4"/>
                <c:pt idx="0">
                  <c:v>0.35240963855421686</c:v>
                </c:pt>
                <c:pt idx="1">
                  <c:v>1.0301204819277108</c:v>
                </c:pt>
                <c:pt idx="2">
                  <c:v>0.18373493975903615</c:v>
                </c:pt>
                <c:pt idx="3">
                  <c:v>3.9156626506024098E-2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D-49FE-B59C-12A2E2B6459D}"/>
            </c:ext>
          </c:extLst>
        </c:ser>
        <c:ser>
          <c:idx val="1"/>
          <c:order val="1"/>
          <c:tx>
            <c:strRef>
              <c:f>Sheet5!$D$7</c:f>
              <c:strCache>
                <c:ptCount val="1"/>
                <c:pt idx="0">
                  <c:v>Amazon RDS</c:v>
                </c:pt>
              </c:strCache>
            </c:strRef>
          </c:tx>
          <c:spPr>
            <a:solidFill>
              <a:srgbClr val="C4BD97"/>
            </a:solidFill>
            <a:ln w="15875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Sheet5!$B$8:$B$11</c:f>
              <c:strCache>
                <c:ptCount val="4"/>
                <c:pt idx="0">
                  <c:v>オンプレミスDB</c:v>
                </c:pt>
                <c:pt idx="1">
                  <c:v>Iaas DB</c:v>
                </c:pt>
                <c:pt idx="2">
                  <c:v>マネージドDB</c:v>
                </c:pt>
                <c:pt idx="3">
                  <c:v>あてはまるものはない</c:v>
                </c:pt>
              </c:strCache>
            </c:strRef>
          </c:cat>
          <c:val>
            <c:numRef>
              <c:f>Sheet5!$D$8:$D$11</c:f>
              <c:numCache>
                <c:formatCode>0%</c:formatCode>
                <c:ptCount val="4"/>
                <c:pt idx="2">
                  <c:v>0.16265060240963855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D-49FE-B59C-12A2E2B6459D}"/>
            </c:ext>
          </c:extLst>
        </c:ser>
        <c:ser>
          <c:idx val="2"/>
          <c:order val="2"/>
          <c:tx>
            <c:strRef>
              <c:f>Sheet5!$E$7</c:f>
              <c:strCache>
                <c:ptCount val="1"/>
                <c:pt idx="0">
                  <c:v>Google Cloud Alloy DB/SQL</c:v>
                </c:pt>
              </c:strCache>
            </c:strRef>
          </c:tx>
          <c:spPr>
            <a:solidFill>
              <a:srgbClr val="C4BD97"/>
            </a:solidFill>
            <a:ln w="15875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Sheet5!$B$8:$B$11</c:f>
              <c:strCache>
                <c:ptCount val="4"/>
                <c:pt idx="0">
                  <c:v>オンプレミスDB</c:v>
                </c:pt>
                <c:pt idx="1">
                  <c:v>Iaas DB</c:v>
                </c:pt>
                <c:pt idx="2">
                  <c:v>マネージドDB</c:v>
                </c:pt>
                <c:pt idx="3">
                  <c:v>あてはまるものはない</c:v>
                </c:pt>
              </c:strCache>
            </c:strRef>
          </c:cat>
          <c:val>
            <c:numRef>
              <c:f>Sheet5!$E$8:$E$11</c:f>
              <c:numCache>
                <c:formatCode>0%</c:formatCode>
                <c:ptCount val="4"/>
                <c:pt idx="2">
                  <c:v>0.14156626506024098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D-49FE-B59C-12A2E2B6459D}"/>
            </c:ext>
          </c:extLst>
        </c:ser>
        <c:ser>
          <c:idx val="3"/>
          <c:order val="3"/>
          <c:tx>
            <c:strRef>
              <c:f>Sheet5!$F$7</c:f>
              <c:strCache>
                <c:ptCount val="1"/>
                <c:pt idx="0">
                  <c:v>Azure SQL Database</c:v>
                </c:pt>
              </c:strCache>
            </c:strRef>
          </c:tx>
          <c:spPr>
            <a:solidFill>
              <a:srgbClr val="59B9C6"/>
            </a:solidFill>
            <a:ln w="15875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Sheet5!$B$8:$B$11</c:f>
              <c:strCache>
                <c:ptCount val="4"/>
                <c:pt idx="0">
                  <c:v>オンプレミスDB</c:v>
                </c:pt>
                <c:pt idx="1">
                  <c:v>Iaas DB</c:v>
                </c:pt>
                <c:pt idx="2">
                  <c:v>マネージドDB</c:v>
                </c:pt>
                <c:pt idx="3">
                  <c:v>あてはまるものはない</c:v>
                </c:pt>
              </c:strCache>
            </c:strRef>
          </c:cat>
          <c:val>
            <c:numRef>
              <c:f>Sheet5!$F$8:$F$11</c:f>
              <c:numCache>
                <c:formatCode>0%</c:formatCode>
                <c:ptCount val="4"/>
                <c:pt idx="2">
                  <c:v>0.12650602409638553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7D-49FE-B59C-12A2E2B6459D}"/>
            </c:ext>
          </c:extLst>
        </c:ser>
        <c:ser>
          <c:idx val="4"/>
          <c:order val="4"/>
          <c:tx>
            <c:strRef>
              <c:f>Sheet5!$G$7</c:f>
              <c:strCache>
                <c:ptCount val="1"/>
                <c:pt idx="0">
                  <c:v>Azure Database</c:v>
                </c:pt>
              </c:strCache>
            </c:strRef>
          </c:tx>
          <c:spPr>
            <a:solidFill>
              <a:srgbClr val="C4BD97"/>
            </a:solidFill>
            <a:ln w="15875"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Sheet5!$B$8:$B$11</c:f>
              <c:strCache>
                <c:ptCount val="4"/>
                <c:pt idx="0">
                  <c:v>オンプレミスDB</c:v>
                </c:pt>
                <c:pt idx="1">
                  <c:v>Iaas DB</c:v>
                </c:pt>
                <c:pt idx="2">
                  <c:v>マネージドDB</c:v>
                </c:pt>
                <c:pt idx="3">
                  <c:v>あてはまるものはない</c:v>
                </c:pt>
              </c:strCache>
            </c:strRef>
          </c:cat>
          <c:val>
            <c:numRef>
              <c:f>Sheet5!$G$8:$G$11</c:f>
              <c:numCache>
                <c:formatCode>0%</c:formatCode>
                <c:ptCount val="4"/>
                <c:pt idx="2">
                  <c:v>9.9397590361445784E-2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7D-49FE-B59C-12A2E2B6459D}"/>
            </c:ext>
          </c:extLst>
        </c:ser>
        <c:ser>
          <c:idx val="5"/>
          <c:order val="5"/>
          <c:tx>
            <c:strRef>
              <c:f>Sheet5!$H$7</c:f>
              <c:strCache>
                <c:ptCount val="1"/>
                <c:pt idx="0">
                  <c:v>Oracle Autonomous Database</c:v>
                </c:pt>
              </c:strCache>
            </c:strRef>
          </c:tx>
          <c:spPr>
            <a:solidFill>
              <a:srgbClr val="C4BD97"/>
            </a:solidFill>
            <a:ln w="15875">
              <a:solidFill>
                <a:schemeClr val="bg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0.106695210907209"/>
                  <c:y val="-8.95790394621724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62B6589-0DDB-4A9F-9D8C-F2DB635D0B69}" type="SERIESNAME">
                      <a:rPr lang="en-US" altLang="ja-JP" sz="10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 sz="10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[系列名]</a:t>
                    </a:fld>
                    <a:endParaRPr lang="en-US" altLang="ja-JP" sz="10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endParaRPr>
                  </a:p>
                  <a:p>
                    <a:pPr>
                      <a:defRPr sz="1000" b="1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defRPr>
                    </a:pPr>
                    <a:fld id="{D94105E8-1C64-4BC5-AB11-FBDE351A2ACC}" type="VALUE">
                      <a:rPr lang="en-US" altLang="ja-JP" sz="10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 sz="1000" b="1"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2196556082723"/>
                      <c:h val="7.712280701754385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F7D-49FE-B59C-12A2E2B645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1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Sheet5!$B$8:$B$11</c:f>
              <c:strCache>
                <c:ptCount val="4"/>
                <c:pt idx="0">
                  <c:v>オンプレミスDB</c:v>
                </c:pt>
                <c:pt idx="1">
                  <c:v>Iaas DB</c:v>
                </c:pt>
                <c:pt idx="2">
                  <c:v>マネージドDB</c:v>
                </c:pt>
                <c:pt idx="3">
                  <c:v>あてはまるものはない</c:v>
                </c:pt>
              </c:strCache>
            </c:strRef>
          </c:cat>
          <c:val>
            <c:numRef>
              <c:f>Sheet5!$H$8:$H$11</c:f>
              <c:numCache>
                <c:formatCode>0%</c:formatCode>
                <c:ptCount val="4"/>
                <c:pt idx="2">
                  <c:v>9.9397590361445784E-2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7D-49FE-B59C-12A2E2B64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340511"/>
        <c:axId val="118339071"/>
      </c:barChart>
      <c:catAx>
        <c:axId val="11834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339071"/>
        <c:crosses val="autoZero"/>
        <c:auto val="1"/>
        <c:lblAlgn val="ctr"/>
        <c:lblOffset val="100"/>
        <c:noMultiLvlLbl val="0"/>
      </c:catAx>
      <c:valAx>
        <c:axId val="11833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8340511"/>
        <c:crosses val="autoZero"/>
        <c:crossBetween val="between"/>
        <c:majorUnit val="0.30000000000000004"/>
      </c:valAx>
      <c:spPr>
        <a:solidFill>
          <a:srgbClr val="F2F2F2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2F2F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en-US" altLang="ja-JP" b="1">
                <a:latin typeface="+mn-ea"/>
                <a:ea typeface="+mn-ea"/>
              </a:rPr>
              <a:t>Q.</a:t>
            </a:r>
            <a:r>
              <a:rPr lang="ja-JP" altLang="en-US" sz="1400" b="1" i="0" u="none" strike="noStrike" baseline="0">
                <a:effectLst/>
                <a:latin typeface="+mn-ea"/>
                <a:ea typeface="+mn-ea"/>
              </a:rPr>
              <a:t>ログ管理・運用における課題をご回答ください　</a:t>
            </a:r>
            <a:r>
              <a:rPr lang="en-US" altLang="ja-JP" sz="1400" b="1" i="0" u="none" strike="noStrike" baseline="0">
                <a:effectLst/>
                <a:latin typeface="+mn-ea"/>
                <a:ea typeface="+mn-ea"/>
              </a:rPr>
              <a:t>※</a:t>
            </a:r>
            <a:r>
              <a:rPr lang="ja-JP" altLang="en-US" sz="1400" b="1" i="0" u="none" strike="noStrike" baseline="0">
                <a:effectLst/>
                <a:latin typeface="+mn-ea"/>
                <a:ea typeface="+mn-ea"/>
              </a:rPr>
              <a:t>複数回答　（</a:t>
            </a:r>
            <a:r>
              <a:rPr lang="en-US" altLang="ja-JP" sz="1400" b="1" i="0" u="none" strike="noStrike" baseline="0">
                <a:effectLst/>
                <a:latin typeface="+mn-ea"/>
                <a:ea typeface="+mn-ea"/>
              </a:rPr>
              <a:t>n=274</a:t>
            </a:r>
            <a:r>
              <a:rPr lang="ja-JP" altLang="en-US" sz="1400" b="1" i="0" u="none" strike="noStrike" baseline="0">
                <a:effectLst/>
                <a:latin typeface="+mn-ea"/>
                <a:ea typeface="+mn-ea"/>
              </a:rPr>
              <a:t>）</a:t>
            </a:r>
            <a:endParaRPr lang="en-US" altLang="ja-JP" b="1">
              <a:latin typeface="+mn-ea"/>
              <a:ea typeface="+mn-ea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rgbClr val="C4BD97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9B9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CD-437E-AFFF-9DF9D2819BE5}"/>
              </c:ext>
            </c:extLst>
          </c:dPt>
          <c:dPt>
            <c:idx val="1"/>
            <c:invertIfNegative val="0"/>
            <c:bubble3D val="0"/>
            <c:spPr>
              <a:solidFill>
                <a:srgbClr val="59B9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80E-4809-90EC-9B644BF32572}"/>
              </c:ext>
            </c:extLst>
          </c:dPt>
          <c:dPt>
            <c:idx val="2"/>
            <c:invertIfNegative val="0"/>
            <c:bubble3D val="0"/>
            <c:spPr>
              <a:solidFill>
                <a:srgbClr val="59B9C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0E-4809-90EC-9B644BF3257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Sheet2!$A$1:$L$1</c15:sqref>
                  </c15:fullRef>
                </c:ext>
              </c:extLst>
              <c:f>Sheet2!$C$1:$L$1</c:f>
              <c:strCache>
                <c:ptCount val="10"/>
                <c:pt idx="0">
                  <c:v>オンプレミスとクラウド環境の
DBログ管理を一元化できていない</c:v>
                </c:pt>
                <c:pt idx="1">
                  <c:v>複数の種類（OracleとPostgreSQLなど）の
DBログを一元管理できていない</c:v>
                </c:pt>
                <c:pt idx="2">
                  <c:v>マルチクラウド環境のDBの
ログ管理を一元化できていない</c:v>
                </c:pt>
                <c:pt idx="3">
                  <c:v>ログを取得しているDBと取得できていない
DBがあり、ログ取得のルールがない</c:v>
                </c:pt>
                <c:pt idx="4">
                  <c:v>OS, ネットワーク、アプリなどと
まとめて管理できていない</c:v>
                </c:pt>
                <c:pt idx="5">
                  <c:v>ログ長期保管やログ保管のコストが課題</c:v>
                </c:pt>
                <c:pt idx="6">
                  <c:v>ログをクラウドで管理できていない</c:v>
                </c:pt>
                <c:pt idx="7">
                  <c:v>ライセンスコストが高額</c:v>
                </c:pt>
                <c:pt idx="8">
                  <c:v>課題なし</c:v>
                </c:pt>
                <c:pt idx="9">
                  <c:v>その他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Sheet2!$A$3:$L$3</c15:sqref>
                  </c15:fullRef>
                </c:ext>
              </c:extLst>
              <c:f>Sheet2!$C$3:$L$3</c:f>
              <c:numCache>
                <c:formatCode>0.00%</c:formatCode>
                <c:ptCount val="10"/>
                <c:pt idx="0">
                  <c:v>0.438</c:v>
                </c:pt>
                <c:pt idx="1">
                  <c:v>0.36499999999999999</c:v>
                </c:pt>
                <c:pt idx="2">
                  <c:v>0.35799999999999998</c:v>
                </c:pt>
                <c:pt idx="3">
                  <c:v>0.314</c:v>
                </c:pt>
                <c:pt idx="4">
                  <c:v>0.30299999999999999</c:v>
                </c:pt>
                <c:pt idx="5">
                  <c:v>0.223</c:v>
                </c:pt>
                <c:pt idx="6">
                  <c:v>0.19700000000000001</c:v>
                </c:pt>
                <c:pt idx="7">
                  <c:v>0.19700000000000001</c:v>
                </c:pt>
                <c:pt idx="8">
                  <c:v>0.04</c:v>
                </c:pt>
                <c:pt idx="9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0E-4809-90EC-9B644BF32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01774911"/>
        <c:axId val="200177539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Sheet2!$A$1:$L$1</c15:sqref>
                        </c15:fullRef>
                        <c15:formulaRef>
                          <c15:sqref>Sheet2!$C$1:$L$1</c15:sqref>
                        </c15:formulaRef>
                      </c:ext>
                    </c:extLst>
                    <c:strCache>
                      <c:ptCount val="10"/>
                      <c:pt idx="0">
                        <c:v>オンプレミスとクラウド環境の
DBログ管理を一元化できていない</c:v>
                      </c:pt>
                      <c:pt idx="1">
                        <c:v>複数の種類（OracleとPostgreSQLなど）の
DBログを一元管理できていない</c:v>
                      </c:pt>
                      <c:pt idx="2">
                        <c:v>マルチクラウド環境のDBの
ログ管理を一元化できていない</c:v>
                      </c:pt>
                      <c:pt idx="3">
                        <c:v>ログを取得しているDBと取得できていない
DBがあり、ログ取得のルールがない</c:v>
                      </c:pt>
                      <c:pt idx="4">
                        <c:v>OS, ネットワーク、アプリなどと
まとめて管理できていない</c:v>
                      </c:pt>
                      <c:pt idx="5">
                        <c:v>ログ長期保管やログ保管のコストが課題</c:v>
                      </c:pt>
                      <c:pt idx="6">
                        <c:v>ログをクラウドで管理できていない</c:v>
                      </c:pt>
                      <c:pt idx="7">
                        <c:v>ライセンスコストが高額</c:v>
                      </c:pt>
                      <c:pt idx="8">
                        <c:v>課題なし</c:v>
                      </c:pt>
                      <c:pt idx="9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Sheet2!$A$2:$L$2</c15:sqref>
                        </c15:fullRef>
                        <c15:formulaRef>
                          <c15:sqref>Sheet2!$C$2:$L$2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120</c:v>
                      </c:pt>
                      <c:pt idx="1">
                        <c:v>100</c:v>
                      </c:pt>
                      <c:pt idx="2">
                        <c:v>98</c:v>
                      </c:pt>
                      <c:pt idx="3">
                        <c:v>86</c:v>
                      </c:pt>
                      <c:pt idx="4">
                        <c:v>83</c:v>
                      </c:pt>
                      <c:pt idx="5">
                        <c:v>61</c:v>
                      </c:pt>
                      <c:pt idx="6">
                        <c:v>54</c:v>
                      </c:pt>
                      <c:pt idx="7">
                        <c:v>54</c:v>
                      </c:pt>
                      <c:pt idx="8">
                        <c:v>11</c:v>
                      </c:pt>
                      <c:pt idx="9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0E-4809-90EC-9B644BF32572}"/>
                  </c:ext>
                </c:extLst>
              </c15:ser>
            </c15:filteredBarSeries>
          </c:ext>
        </c:extLst>
      </c:barChart>
      <c:catAx>
        <c:axId val="200177491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01775391"/>
        <c:crosses val="autoZero"/>
        <c:auto val="1"/>
        <c:lblAlgn val="ctr"/>
        <c:lblOffset val="100"/>
        <c:noMultiLvlLbl val="0"/>
      </c:catAx>
      <c:valAx>
        <c:axId val="200177539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01774911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2F2F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4</xdr:row>
      <xdr:rowOff>152399</xdr:rowOff>
    </xdr:from>
    <xdr:to>
      <xdr:col>22</xdr:col>
      <xdr:colOff>209549</xdr:colOff>
      <xdr:row>33</xdr:row>
      <xdr:rowOff>69849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097796-DB33-154C-97FC-F7AB91439A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268285</xdr:colOff>
      <xdr:row>10</xdr:row>
      <xdr:rowOff>173036</xdr:rowOff>
    </xdr:from>
    <xdr:to>
      <xdr:col>22</xdr:col>
      <xdr:colOff>339810</xdr:colOff>
      <xdr:row>39</xdr:row>
      <xdr:rowOff>88436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0B2187-CB13-9147-3619-E0850D55D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339725</xdr:colOff>
      <xdr:row>2</xdr:row>
      <xdr:rowOff>139699</xdr:rowOff>
    </xdr:from>
    <xdr:to>
      <xdr:col>22</xdr:col>
      <xdr:colOff>132725</xdr:colOff>
      <xdr:row>24</xdr:row>
      <xdr:rowOff>232324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1913991-C3F5-C40B-143F-C047795A7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57150</xdr:colOff>
      <xdr:row>7</xdr:row>
      <xdr:rowOff>9525</xdr:rowOff>
    </xdr:from>
    <xdr:to>
      <xdr:col>16</xdr:col>
      <xdr:colOff>377825</xdr:colOff>
      <xdr:row>8</xdr:row>
      <xdr:rowOff>15875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DDB2A0F-580F-D892-E784-301B0B13E643}"/>
            </a:ext>
          </a:extLst>
        </xdr:cNvPr>
        <xdr:cNvSpPr/>
      </xdr:nvSpPr>
      <xdr:spPr>
        <a:xfrm>
          <a:off x="10572750" y="2028825"/>
          <a:ext cx="320675" cy="234950"/>
        </a:xfrm>
        <a:prstGeom prst="rect">
          <a:avLst/>
        </a:prstGeom>
        <a:solidFill>
          <a:srgbClr val="F2F2F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93661</xdr:colOff>
      <xdr:row>4</xdr:row>
      <xdr:rowOff>19050</xdr:rowOff>
    </xdr:from>
    <xdr:to>
      <xdr:col>17</xdr:col>
      <xdr:colOff>572461</xdr:colOff>
      <xdr:row>28</xdr:row>
      <xdr:rowOff>64050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9E8569-F9C6-AD70-5421-CAAB4F7AD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5957A-287A-4C8A-A122-25E5620B3DB8}">
  <dimension ref="A1:AD3"/>
  <sheetViews>
    <sheetView workbookViewId="0">
      <selection activeCell="C3" sqref="C3"/>
    </sheetView>
  </sheetViews>
  <sheetFormatPr defaultRowHeight="18.75"/>
  <sheetData>
    <row r="1" spans="1:30" ht="36" thickBo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X1" s="2" t="s">
        <v>6</v>
      </c>
      <c r="Y1" s="2" t="s">
        <v>7</v>
      </c>
      <c r="Z1" s="2" t="s">
        <v>8</v>
      </c>
      <c r="AA1" s="2" t="s">
        <v>9</v>
      </c>
      <c r="AB1" s="2" t="s">
        <v>10</v>
      </c>
      <c r="AC1" s="2" t="s">
        <v>11</v>
      </c>
    </row>
    <row r="2" spans="1:30" ht="19.5" thickBot="1">
      <c r="A2" s="3" t="s">
        <v>13</v>
      </c>
      <c r="B2" s="4">
        <v>332</v>
      </c>
      <c r="C2" s="4">
        <v>117</v>
      </c>
      <c r="D2" s="4">
        <v>120</v>
      </c>
      <c r="E2" s="4">
        <v>86</v>
      </c>
      <c r="F2" s="4">
        <v>72</v>
      </c>
      <c r="G2" s="4">
        <v>64</v>
      </c>
      <c r="H2" s="4">
        <v>61</v>
      </c>
      <c r="I2" s="4">
        <v>54</v>
      </c>
      <c r="J2" s="4">
        <v>42</v>
      </c>
      <c r="K2" s="4">
        <v>33</v>
      </c>
      <c r="L2" s="4">
        <v>47</v>
      </c>
      <c r="M2" s="4">
        <v>33</v>
      </c>
      <c r="N2" s="4">
        <v>13</v>
      </c>
      <c r="X2" s="4">
        <v>58</v>
      </c>
      <c r="Y2" s="4">
        <v>50</v>
      </c>
      <c r="Z2" s="4">
        <v>39</v>
      </c>
      <c r="AA2" s="4">
        <v>30</v>
      </c>
      <c r="AB2" s="4">
        <v>45</v>
      </c>
      <c r="AC2" s="4">
        <v>31</v>
      </c>
      <c r="AD2">
        <f>SUM(X2:AC2)</f>
        <v>253</v>
      </c>
    </row>
    <row r="3" spans="1:30" ht="19.5" thickBot="1">
      <c r="A3" s="5" t="s">
        <v>14</v>
      </c>
      <c r="B3" s="6">
        <v>1</v>
      </c>
      <c r="C3" s="6">
        <v>0.35199999999999998</v>
      </c>
      <c r="D3" s="6">
        <v>0.36099999999999999</v>
      </c>
      <c r="E3" s="6">
        <v>0.25900000000000001</v>
      </c>
      <c r="F3" s="6">
        <v>0.217</v>
      </c>
      <c r="G3" s="6">
        <v>0.193</v>
      </c>
      <c r="H3" s="6">
        <v>0.184</v>
      </c>
      <c r="I3" s="6">
        <v>0.16300000000000001</v>
      </c>
      <c r="J3" s="6">
        <v>0.127</v>
      </c>
      <c r="K3" s="6">
        <v>9.9000000000000005E-2</v>
      </c>
      <c r="L3" s="6">
        <v>0.14199999999999999</v>
      </c>
      <c r="M3" s="6">
        <v>9.9000000000000005E-2</v>
      </c>
      <c r="N3" s="6">
        <v>3.9E-2</v>
      </c>
      <c r="X3">
        <f>X2/$AD$2</f>
        <v>0.22924901185770752</v>
      </c>
      <c r="Y3">
        <f t="shared" ref="Y3:AC3" si="0">Y2/$AD$2</f>
        <v>0.19762845849802371</v>
      </c>
      <c r="Z3">
        <f t="shared" si="0"/>
        <v>0.1541501976284585</v>
      </c>
      <c r="AA3">
        <f t="shared" si="0"/>
        <v>0.11857707509881422</v>
      </c>
      <c r="AB3">
        <f t="shared" si="0"/>
        <v>0.17786561264822134</v>
      </c>
      <c r="AC3">
        <f t="shared" si="0"/>
        <v>0.1225296442687747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0FC2C-BAFE-456F-A109-30772E83F56E}">
  <dimension ref="A1:P8"/>
  <sheetViews>
    <sheetView topLeftCell="A20" workbookViewId="0">
      <selection activeCell="C8" sqref="C8"/>
    </sheetView>
  </sheetViews>
  <sheetFormatPr defaultRowHeight="18.75"/>
  <sheetData>
    <row r="1" spans="1:16" ht="36" thickBot="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6" ht="19.5" thickBot="1">
      <c r="A2" s="3" t="s">
        <v>13</v>
      </c>
      <c r="B2" s="4">
        <v>332</v>
      </c>
      <c r="C2" s="4">
        <v>117</v>
      </c>
      <c r="D2" s="4">
        <v>120</v>
      </c>
      <c r="E2" s="4">
        <v>86</v>
      </c>
      <c r="F2" s="4">
        <v>72</v>
      </c>
      <c r="G2" s="4">
        <v>64</v>
      </c>
      <c r="H2" s="4">
        <v>61</v>
      </c>
      <c r="I2" s="4">
        <v>54</v>
      </c>
      <c r="J2" s="4">
        <v>42</v>
      </c>
      <c r="K2" s="4">
        <v>33</v>
      </c>
      <c r="L2" s="4">
        <v>47</v>
      </c>
      <c r="M2" s="4">
        <v>33</v>
      </c>
      <c r="N2" s="4">
        <v>13</v>
      </c>
    </row>
    <row r="3" spans="1:16" ht="19.5" thickBot="1">
      <c r="A3" s="5" t="s">
        <v>14</v>
      </c>
      <c r="B3" s="6">
        <v>1</v>
      </c>
      <c r="C3" s="6">
        <v>0.35199999999999998</v>
      </c>
      <c r="D3" s="6">
        <v>0.36099999999999999</v>
      </c>
      <c r="E3" s="6">
        <v>0.25900000000000001</v>
      </c>
      <c r="F3" s="6">
        <v>0.217</v>
      </c>
      <c r="G3" s="6">
        <v>0.193</v>
      </c>
      <c r="H3" s="6">
        <v>0.184</v>
      </c>
      <c r="I3" s="6">
        <v>0.16300000000000001</v>
      </c>
      <c r="J3" s="6">
        <v>0.127</v>
      </c>
      <c r="K3" s="6">
        <v>9.9000000000000005E-2</v>
      </c>
      <c r="L3" s="6">
        <v>0.14199999999999999</v>
      </c>
      <c r="M3" s="6">
        <v>9.9000000000000005E-2</v>
      </c>
      <c r="N3" s="6">
        <v>3.9E-2</v>
      </c>
    </row>
    <row r="5" spans="1:16" ht="19.5" thickBot="1">
      <c r="P5" t="s">
        <v>25</v>
      </c>
    </row>
    <row r="6" spans="1:16" ht="23.25" thickBot="1">
      <c r="C6" t="s">
        <v>25</v>
      </c>
      <c r="D6" t="s">
        <v>26</v>
      </c>
      <c r="E6" t="s">
        <v>27</v>
      </c>
      <c r="F6" s="2" t="s">
        <v>12</v>
      </c>
    </row>
    <row r="7" spans="1:16" ht="19.5" thickBot="1">
      <c r="C7">
        <v>117</v>
      </c>
      <c r="D7">
        <f>SUM(D2:G2)</f>
        <v>342</v>
      </c>
      <c r="E7">
        <f>SUM(H2:M2)</f>
        <v>270</v>
      </c>
      <c r="F7" s="4">
        <v>13</v>
      </c>
    </row>
    <row r="8" spans="1:16">
      <c r="C8" s="7">
        <f>C7/$B$2</f>
        <v>0.35240963855421686</v>
      </c>
      <c r="D8" s="7">
        <f t="shared" ref="D8:F8" si="0">D7/$B$2</f>
        <v>1.0301204819277108</v>
      </c>
      <c r="E8" s="7">
        <f t="shared" si="0"/>
        <v>0.81325301204819278</v>
      </c>
      <c r="F8" s="7">
        <f t="shared" si="0"/>
        <v>3.9156626506024098E-2</v>
      </c>
    </row>
  </sheetData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27BE-735D-4DBA-ABA9-A14657BBDFF0}">
  <dimension ref="A1:H19"/>
  <sheetViews>
    <sheetView tabSelected="1" topLeftCell="H1" workbookViewId="0">
      <selection activeCell="Y13" sqref="Y13"/>
    </sheetView>
  </sheetViews>
  <sheetFormatPr defaultRowHeight="18.75"/>
  <sheetData>
    <row r="1" spans="1:8" ht="34.5" thickBot="1">
      <c r="A1" s="2" t="s">
        <v>6</v>
      </c>
      <c r="B1" s="2" t="s">
        <v>7</v>
      </c>
      <c r="C1" s="2" t="s">
        <v>10</v>
      </c>
      <c r="D1" s="2" t="s">
        <v>8</v>
      </c>
      <c r="E1" s="2" t="s">
        <v>9</v>
      </c>
      <c r="F1" s="2" t="s">
        <v>11</v>
      </c>
    </row>
    <row r="2" spans="1:8" ht="19.5" thickBot="1">
      <c r="A2" s="4">
        <v>61</v>
      </c>
      <c r="B2" s="4">
        <v>54</v>
      </c>
      <c r="C2" s="4">
        <v>47</v>
      </c>
      <c r="D2" s="4">
        <v>42</v>
      </c>
      <c r="E2" s="4">
        <v>33</v>
      </c>
      <c r="F2" s="4">
        <v>33</v>
      </c>
      <c r="G2">
        <f>SUM(A2:F2)</f>
        <v>270</v>
      </c>
    </row>
    <row r="3" spans="1:8">
      <c r="A3" s="7">
        <f t="shared" ref="A3:F3" si="0">A2/$G$2</f>
        <v>0.22592592592592592</v>
      </c>
      <c r="B3" s="7">
        <f t="shared" si="0"/>
        <v>0.2</v>
      </c>
      <c r="C3" s="7">
        <f t="shared" si="0"/>
        <v>0.17407407407407408</v>
      </c>
      <c r="D3" s="7">
        <f t="shared" si="0"/>
        <v>0.15555555555555556</v>
      </c>
      <c r="E3" s="7">
        <f t="shared" si="0"/>
        <v>0.12222222222222222</v>
      </c>
      <c r="F3" s="7">
        <f t="shared" si="0"/>
        <v>0.12222222222222222</v>
      </c>
    </row>
    <row r="6" spans="1:8" ht="19.5" thickBot="1"/>
    <row r="7" spans="1:8" ht="34.5" thickBot="1">
      <c r="C7" s="2" t="s">
        <v>6</v>
      </c>
      <c r="D7" s="2" t="s">
        <v>7</v>
      </c>
      <c r="E7" s="2" t="s">
        <v>10</v>
      </c>
      <c r="F7" s="2" t="s">
        <v>8</v>
      </c>
      <c r="G7" s="2" t="s">
        <v>9</v>
      </c>
      <c r="H7" s="2" t="s">
        <v>11</v>
      </c>
    </row>
    <row r="8" spans="1:8">
      <c r="B8" t="s">
        <v>25</v>
      </c>
      <c r="C8" s="7">
        <f>C14/$C$19</f>
        <v>0.35240963855421686</v>
      </c>
      <c r="D8" s="7"/>
      <c r="E8" s="7"/>
      <c r="F8" s="7"/>
      <c r="G8" s="7"/>
      <c r="H8" s="7"/>
    </row>
    <row r="9" spans="1:8">
      <c r="B9" t="s">
        <v>26</v>
      </c>
      <c r="C9" s="7">
        <f>C15/$C$19</f>
        <v>1.0301204819277108</v>
      </c>
      <c r="D9" s="7"/>
      <c r="E9" s="7"/>
      <c r="F9" s="7"/>
      <c r="G9" s="7"/>
      <c r="H9" s="7"/>
    </row>
    <row r="10" spans="1:8">
      <c r="B10" t="s">
        <v>27</v>
      </c>
      <c r="C10" s="7">
        <f>C16/$C$19</f>
        <v>0.18373493975903615</v>
      </c>
      <c r="D10" s="7">
        <f>D16/$C$19</f>
        <v>0.16265060240963855</v>
      </c>
      <c r="E10" s="7">
        <f>E16/$C$19</f>
        <v>0.14156626506024098</v>
      </c>
      <c r="F10" s="7">
        <f>F16/$C$19</f>
        <v>0.12650602409638553</v>
      </c>
      <c r="G10" s="7">
        <f>G16/$C$19</f>
        <v>9.9397590361445784E-2</v>
      </c>
      <c r="H10" s="7">
        <f>H16/$C$19</f>
        <v>9.9397590361445784E-2</v>
      </c>
    </row>
    <row r="11" spans="1:8">
      <c r="B11" t="s">
        <v>28</v>
      </c>
      <c r="C11" s="7">
        <f>C17/$C$19</f>
        <v>3.9156626506024098E-2</v>
      </c>
      <c r="D11" s="7"/>
      <c r="E11" s="7"/>
      <c r="F11" s="7"/>
      <c r="G11" s="7"/>
      <c r="H11" s="7"/>
    </row>
    <row r="12" spans="1:8" ht="19.5" thickBot="1"/>
    <row r="13" spans="1:8" ht="34.5" thickBot="1">
      <c r="C13" s="2" t="s">
        <v>6</v>
      </c>
      <c r="D13" s="2" t="s">
        <v>7</v>
      </c>
      <c r="E13" s="2" t="s">
        <v>10</v>
      </c>
      <c r="F13" s="2" t="s">
        <v>8</v>
      </c>
      <c r="G13" s="2" t="s">
        <v>9</v>
      </c>
      <c r="H13" s="2" t="s">
        <v>29</v>
      </c>
    </row>
    <row r="14" spans="1:8">
      <c r="B14" t="s">
        <v>25</v>
      </c>
      <c r="C14">
        <v>117</v>
      </c>
    </row>
    <row r="15" spans="1:8">
      <c r="B15" t="s">
        <v>26</v>
      </c>
      <c r="C15">
        <v>342</v>
      </c>
    </row>
    <row r="16" spans="1:8" ht="19.5" thickBot="1">
      <c r="B16" t="s">
        <v>27</v>
      </c>
      <c r="C16" s="4">
        <v>61</v>
      </c>
      <c r="D16" s="4">
        <v>54</v>
      </c>
      <c r="E16" s="4">
        <v>47</v>
      </c>
      <c r="F16" s="4">
        <v>42</v>
      </c>
      <c r="G16" s="4">
        <v>33</v>
      </c>
      <c r="H16" s="4">
        <v>33</v>
      </c>
    </row>
    <row r="17" spans="2:3">
      <c r="B17" t="s">
        <v>28</v>
      </c>
      <c r="C17">
        <v>13</v>
      </c>
    </row>
    <row r="19" spans="2:3">
      <c r="C19">
        <v>332</v>
      </c>
    </row>
  </sheetData>
  <sortState xmlns:xlrd2="http://schemas.microsoft.com/office/spreadsheetml/2017/richdata2" columnSort="1" ref="A1:F3">
    <sortCondition descending="1" ref="A3:F3"/>
  </sortState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8585-EDCF-453C-9183-31B966B654D3}">
  <dimension ref="A1:L3"/>
  <sheetViews>
    <sheetView topLeftCell="A3" workbookViewId="0">
      <selection activeCell="T16" sqref="T16"/>
    </sheetView>
  </sheetViews>
  <sheetFormatPr defaultRowHeight="18.75"/>
  <sheetData>
    <row r="1" spans="1:12" ht="92.25" thickBot="1">
      <c r="A1" s="1"/>
      <c r="B1" s="2" t="s">
        <v>0</v>
      </c>
      <c r="C1" s="2" t="s">
        <v>21</v>
      </c>
      <c r="D1" s="2" t="s">
        <v>20</v>
      </c>
      <c r="E1" s="2" t="s">
        <v>22</v>
      </c>
      <c r="F1" s="2" t="s">
        <v>23</v>
      </c>
      <c r="G1" s="2" t="s">
        <v>24</v>
      </c>
      <c r="H1" s="2" t="s">
        <v>16</v>
      </c>
      <c r="I1" s="2" t="s">
        <v>15</v>
      </c>
      <c r="J1" s="2" t="s">
        <v>17</v>
      </c>
      <c r="K1" s="2" t="s">
        <v>18</v>
      </c>
      <c r="L1" s="2" t="s">
        <v>19</v>
      </c>
    </row>
    <row r="2" spans="1:12" ht="19.5" thickBot="1">
      <c r="A2" s="3" t="s">
        <v>13</v>
      </c>
      <c r="B2" s="4">
        <v>274</v>
      </c>
      <c r="C2" s="4">
        <v>120</v>
      </c>
      <c r="D2" s="4">
        <v>100</v>
      </c>
      <c r="E2" s="4">
        <v>98</v>
      </c>
      <c r="F2" s="4">
        <v>86</v>
      </c>
      <c r="G2" s="4">
        <v>83</v>
      </c>
      <c r="H2" s="4">
        <v>61</v>
      </c>
      <c r="I2" s="4">
        <v>54</v>
      </c>
      <c r="J2" s="4">
        <v>54</v>
      </c>
      <c r="K2" s="4">
        <v>11</v>
      </c>
      <c r="L2" s="4">
        <v>3</v>
      </c>
    </row>
    <row r="3" spans="1:12" ht="19.5" thickBot="1">
      <c r="A3" s="5" t="s">
        <v>14</v>
      </c>
      <c r="B3" s="6">
        <v>1</v>
      </c>
      <c r="C3" s="6">
        <v>0.438</v>
      </c>
      <c r="D3" s="6">
        <v>0.36499999999999999</v>
      </c>
      <c r="E3" s="6">
        <v>0.35799999999999998</v>
      </c>
      <c r="F3" s="6">
        <v>0.314</v>
      </c>
      <c r="G3" s="6">
        <v>0.30299999999999999</v>
      </c>
      <c r="H3" s="6">
        <v>0.223</v>
      </c>
      <c r="I3" s="6">
        <v>0.19700000000000001</v>
      </c>
      <c r="J3" s="6">
        <v>0.19700000000000001</v>
      </c>
      <c r="K3" s="6">
        <v>0.04</v>
      </c>
      <c r="L3" s="6">
        <v>1.0999999999999999E-2</v>
      </c>
    </row>
  </sheetData>
  <sortState xmlns:xlrd2="http://schemas.microsoft.com/office/spreadsheetml/2017/richdata2" columnSort="1" ref="C1:L3">
    <sortCondition descending="1" ref="C2:L2"/>
  </sortState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Sheet5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徳代</dc:creator>
  <cp:lastModifiedBy>中川 徳代</cp:lastModifiedBy>
  <dcterms:created xsi:type="dcterms:W3CDTF">2024-12-12T01:36:31Z</dcterms:created>
  <dcterms:modified xsi:type="dcterms:W3CDTF">2024-12-19T02:43:20Z</dcterms:modified>
</cp:coreProperties>
</file>